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" windowWidth="12000" windowHeight="6210" activeTab="0"/>
  </bookViews>
  <sheets>
    <sheet name="Blad1" sheetId="1" r:id="rId1"/>
    <sheet name="Blad1 (2)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<sst xmlns="http://schemas.openxmlformats.org/spreadsheetml/2006/main" count="157" uniqueCount="56">
  <si>
    <t>Lic.KBDB</t>
  </si>
  <si>
    <t>M</t>
  </si>
  <si>
    <t>P</t>
  </si>
  <si>
    <t xml:space="preserve">SP </t>
  </si>
  <si>
    <t>OAS</t>
  </si>
  <si>
    <t xml:space="preserve">AS </t>
  </si>
  <si>
    <t>RAK.S</t>
  </si>
  <si>
    <t>AO</t>
  </si>
  <si>
    <t xml:space="preserve">aantal </t>
  </si>
  <si>
    <t>kost</t>
  </si>
  <si>
    <t>totaal</t>
  </si>
  <si>
    <t>=</t>
  </si>
  <si>
    <t>Totale inleg</t>
  </si>
  <si>
    <t>Onkosten</t>
  </si>
  <si>
    <t xml:space="preserve">Totaal </t>
  </si>
  <si>
    <t>SL</t>
  </si>
  <si>
    <t>SPK</t>
  </si>
  <si>
    <t>1/2+1/4+1/4</t>
  </si>
  <si>
    <t>3.00</t>
  </si>
  <si>
    <t>Lokaal : Sans Peur Herent</t>
  </si>
  <si>
    <t>x 0,50</t>
  </si>
  <si>
    <t>3</t>
  </si>
  <si>
    <t>x 0,20</t>
  </si>
  <si>
    <t>x 1,00</t>
  </si>
  <si>
    <t>x 2,00</t>
  </si>
  <si>
    <t>x 4,00</t>
  </si>
  <si>
    <t>x 7,00</t>
  </si>
  <si>
    <t>x 12,00</t>
  </si>
  <si>
    <t>x 22,00</t>
  </si>
  <si>
    <t>x 42,00</t>
  </si>
  <si>
    <t>uitslag/vlucht</t>
  </si>
  <si>
    <t>x 0.20</t>
  </si>
  <si>
    <t>Algemeen Totaal:</t>
  </si>
  <si>
    <t>Klok of elektroni.</t>
  </si>
  <si>
    <r>
      <t xml:space="preserve">ik wens </t>
    </r>
    <r>
      <rPr>
        <b/>
        <sz val="10"/>
        <rFont val="Arial"/>
        <family val="2"/>
      </rPr>
      <t xml:space="preserve">GEEN </t>
    </r>
    <r>
      <rPr>
        <sz val="10"/>
        <rFont val="Arial"/>
        <family val="2"/>
      </rPr>
      <t>klok</t>
    </r>
  </si>
  <si>
    <r>
      <t xml:space="preserve">ik wens </t>
    </r>
    <r>
      <rPr>
        <b/>
        <sz val="10"/>
        <rFont val="Arial"/>
        <family val="2"/>
      </rPr>
      <t>GEEN</t>
    </r>
    <r>
      <rPr>
        <sz val="10"/>
        <rFont val="Arial"/>
        <family val="2"/>
      </rPr>
      <t xml:space="preserve"> uitslag</t>
    </r>
  </si>
  <si>
    <t>Rubber</t>
  </si>
  <si>
    <t>Jaar</t>
  </si>
  <si>
    <t>Alum Ring</t>
  </si>
  <si>
    <t xml:space="preserve">      JONGE DUIVEN</t>
  </si>
  <si>
    <t xml:space="preserve">      JAARDUIVEN</t>
  </si>
  <si>
    <t xml:space="preserve">      OUDE DUIVEN</t>
  </si>
  <si>
    <t>NAAM</t>
  </si>
  <si>
    <t>Trst</t>
  </si>
  <si>
    <t xml:space="preserve"> Aantal oude:</t>
  </si>
  <si>
    <t xml:space="preserve"> Aantal jaarse:</t>
  </si>
  <si>
    <t xml:space="preserve"> Aantal jonge:</t>
  </si>
  <si>
    <t>Naam:</t>
  </si>
  <si>
    <t>Kies een vlucht:</t>
  </si>
  <si>
    <t>Adres:</t>
  </si>
  <si>
    <t>Datum:</t>
  </si>
  <si>
    <t>Coord.:</t>
  </si>
  <si>
    <t>Lic.KBDB:</t>
  </si>
  <si>
    <t>uitslag via webapplicatie</t>
  </si>
  <si>
    <t>x 0,05</t>
  </si>
  <si>
    <t>LPR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</si>
</sst>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#,##0\ &quot;BF&quot;;\-#,##0\ &quot;BF&quot;"/>
    <numFmt numFmtId="195" formatCode="#,##0\ &quot;BF&quot;;[Red]\-#,##0\ &quot;BF&quot;"/>
    <numFmt numFmtId="196" formatCode="#,##0.00\ &quot;BF&quot;;\-#,##0.00\ &quot;BF&quot;"/>
    <numFmt numFmtId="197" formatCode="#,##0.00\ &quot;BF&quot;;[Red]\-#,##0.00\ &quot;BF&quot;"/>
    <numFmt numFmtId="198" formatCode="_-* #,##0\ &quot;BF&quot;_-;\-* #,##0\ &quot;BF&quot;_-;_-* &quot;-&quot;\ &quot;BF&quot;_-;_-@_-"/>
    <numFmt numFmtId="199" formatCode="_-* #,##0\ _B_F_-;\-* #,##0\ _B_F_-;_-* &quot;-&quot;\ _B_F_-;_-@_-"/>
    <numFmt numFmtId="200" formatCode="_-* #,##0.00\ &quot;BF&quot;_-;\-* #,##0.00\ &quot;BF&quot;_-;_-* &quot;-&quot;??\ &quot;BF&quot;_-;_-@_-"/>
    <numFmt numFmtId="201" formatCode="_-* #,##0.00\ _B_F_-;\-* #,##0.00\ _B_F_-;_-* &quot;-&quot;??\ _B_F_-;_-@_-"/>
    <numFmt numFmtId="202" formatCode="0.0"/>
    <numFmt numFmtId="203" formatCode="0.000"/>
    <numFmt numFmtId="204" formatCode="0.0000"/>
    <numFmt numFmtId="205" formatCode="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u val="single"/>
      <sz val="15"/>
      <name val="Arial"/>
      <family val="2"/>
    </font>
    <font>
      <b/>
      <u val="single"/>
      <sz val="16"/>
      <name val="Arial"/>
      <family val="2"/>
    </font>
    <font>
      <sz val="8"/>
      <name val="Tahoma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 quotePrefix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03" fontId="0" fillId="0" borderId="19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2" fontId="0" fillId="0" borderId="14" xfId="0" applyNumberFormat="1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2" fontId="0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2" fontId="2" fillId="0" borderId="24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0" fillId="0" borderId="12" xfId="0" applyFont="1" applyBorder="1" applyAlignment="1" applyProtection="1">
      <alignment horizontal="left" indent="3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51" fillId="0" borderId="0" xfId="0" applyFont="1" applyAlignment="1" applyProtection="1">
      <alignment horizontal="left" vertical="center"/>
      <protection/>
    </xf>
    <xf numFmtId="0" fontId="51" fillId="0" borderId="23" xfId="0" applyFont="1" applyBorder="1" applyAlignment="1" applyProtection="1">
      <alignment horizontal="left" vertical="center"/>
      <protection/>
    </xf>
    <xf numFmtId="0" fontId="8" fillId="34" borderId="29" xfId="0" applyFont="1" applyFill="1" applyBorder="1" applyAlignment="1" applyProtection="1">
      <alignment horizontal="left" vertical="center"/>
      <protection locked="0"/>
    </xf>
    <xf numFmtId="0" fontId="2" fillId="34" borderId="30" xfId="0" applyFont="1" applyFill="1" applyBorder="1" applyAlignment="1" applyProtection="1">
      <alignment horizontal="left" vertical="center"/>
      <protection locked="0"/>
    </xf>
    <xf numFmtId="0" fontId="2" fillId="34" borderId="31" xfId="0" applyFont="1" applyFill="1" applyBorder="1" applyAlignment="1" applyProtection="1">
      <alignment horizontal="left" vertical="center"/>
      <protection locked="0"/>
    </xf>
    <xf numFmtId="0" fontId="2" fillId="34" borderId="32" xfId="0" applyFont="1" applyFill="1" applyBorder="1" applyAlignment="1" applyProtection="1">
      <alignment horizontal="left" vertical="center"/>
      <protection locked="0"/>
    </xf>
    <xf numFmtId="0" fontId="2" fillId="34" borderId="33" xfId="0" applyFont="1" applyFill="1" applyBorder="1" applyAlignment="1" applyProtection="1">
      <alignment horizontal="left" vertical="center"/>
      <protection locked="0"/>
    </xf>
    <xf numFmtId="0" fontId="2" fillId="34" borderId="34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95250</xdr:rowOff>
    </xdr:from>
    <xdr:to>
      <xdr:col>4</xdr:col>
      <xdr:colOff>304800</xdr:colOff>
      <xdr:row>6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371475" y="390525"/>
          <a:ext cx="1504950" cy="952500"/>
          <a:chOff x="39" y="41"/>
          <a:chExt cx="158" cy="100"/>
        </a:xfrm>
        <a:solidFill>
          <a:srgbClr val="FFFFFF"/>
        </a:solidFill>
      </xdr:grpSpPr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6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28125" style="7" customWidth="1"/>
    <col min="2" max="2" width="6.00390625" style="7" customWidth="1"/>
    <col min="3" max="9" width="6.140625" style="7" customWidth="1"/>
    <col min="10" max="10" width="7.00390625" style="7" customWidth="1"/>
    <col min="11" max="12" width="7.57421875" style="7" customWidth="1"/>
    <col min="13" max="13" width="6.8515625" style="7" customWidth="1"/>
    <col min="14" max="14" width="7.00390625" style="7" customWidth="1"/>
    <col min="15" max="15" width="1.8515625" style="7" customWidth="1"/>
    <col min="16" max="16" width="10.7109375" style="7" bestFit="1" customWidth="1"/>
    <col min="17" max="16384" width="9.140625" style="7" customWidth="1"/>
  </cols>
  <sheetData>
    <row r="1" spans="1:16" ht="23.25">
      <c r="A1" s="70" t="s">
        <v>48</v>
      </c>
      <c r="B1" s="71"/>
      <c r="C1" s="72"/>
      <c r="D1" s="72"/>
      <c r="E1" s="72"/>
      <c r="F1" s="72"/>
      <c r="G1" s="73"/>
      <c r="H1" s="73"/>
      <c r="I1" s="73"/>
      <c r="J1" s="73"/>
      <c r="K1" s="63"/>
      <c r="L1" s="12" t="s">
        <v>19</v>
      </c>
      <c r="M1" s="63"/>
      <c r="N1" s="63"/>
      <c r="O1" s="63"/>
      <c r="P1" s="63"/>
    </row>
    <row r="2" spans="1:16" ht="27.75" customHeight="1">
      <c r="A2" s="94"/>
      <c r="B2" s="94"/>
      <c r="C2" s="94"/>
      <c r="D2" s="94"/>
      <c r="E2" s="94"/>
      <c r="F2" s="94"/>
      <c r="G2" s="94"/>
      <c r="H2" s="95"/>
      <c r="I2" s="74" t="s">
        <v>47</v>
      </c>
      <c r="J2" s="75"/>
      <c r="K2" s="107"/>
      <c r="L2" s="107"/>
      <c r="M2" s="107"/>
      <c r="N2" s="107"/>
      <c r="O2" s="107"/>
      <c r="P2" s="108"/>
    </row>
    <row r="3" spans="1:16" ht="13.5" customHeight="1">
      <c r="A3" s="102"/>
      <c r="B3" s="102"/>
      <c r="C3" s="102"/>
      <c r="D3" s="102"/>
      <c r="E3" s="102"/>
      <c r="F3" s="102"/>
      <c r="G3" s="102"/>
      <c r="H3" s="103"/>
      <c r="I3" s="76" t="s">
        <v>49</v>
      </c>
      <c r="J3" s="77"/>
      <c r="K3" s="109"/>
      <c r="L3" s="109"/>
      <c r="M3" s="109"/>
      <c r="N3" s="109"/>
      <c r="O3" s="109"/>
      <c r="P3" s="110"/>
    </row>
    <row r="4" spans="1:16" ht="13.5" customHeight="1">
      <c r="A4" s="102"/>
      <c r="B4" s="102"/>
      <c r="C4" s="102"/>
      <c r="D4" s="102"/>
      <c r="E4" s="102"/>
      <c r="F4" s="102"/>
      <c r="G4" s="102"/>
      <c r="H4" s="103"/>
      <c r="I4" s="76"/>
      <c r="J4" s="77"/>
      <c r="K4" s="109"/>
      <c r="L4" s="109"/>
      <c r="M4" s="109"/>
      <c r="N4" s="109"/>
      <c r="O4" s="109"/>
      <c r="P4" s="110"/>
    </row>
    <row r="5" spans="1:16" ht="13.5" customHeight="1">
      <c r="A5" s="104"/>
      <c r="B5" s="105"/>
      <c r="C5" s="105"/>
      <c r="D5" s="105"/>
      <c r="E5" s="105"/>
      <c r="F5" s="105"/>
      <c r="G5" s="105"/>
      <c r="H5" s="106"/>
      <c r="I5" s="76" t="s">
        <v>50</v>
      </c>
      <c r="J5" s="77"/>
      <c r="K5" s="109"/>
      <c r="L5" s="109"/>
      <c r="M5" s="109"/>
      <c r="N5" s="109"/>
      <c r="O5" s="109"/>
      <c r="P5" s="110"/>
    </row>
    <row r="6" spans="1:16" ht="13.5" customHeight="1">
      <c r="A6" s="105"/>
      <c r="B6" s="105"/>
      <c r="C6" s="105"/>
      <c r="D6" s="105"/>
      <c r="E6" s="105"/>
      <c r="F6" s="105"/>
      <c r="G6" s="105"/>
      <c r="H6" s="106"/>
      <c r="I6" s="76" t="s">
        <v>51</v>
      </c>
      <c r="J6" s="77"/>
      <c r="K6" s="109"/>
      <c r="L6" s="109"/>
      <c r="M6" s="109"/>
      <c r="N6" s="109"/>
      <c r="O6" s="109"/>
      <c r="P6" s="110"/>
    </row>
    <row r="7" spans="1:16" ht="13.5" customHeight="1">
      <c r="A7" s="78"/>
      <c r="B7" s="78"/>
      <c r="C7" s="78"/>
      <c r="D7" s="78"/>
      <c r="E7" s="78"/>
      <c r="F7" s="78"/>
      <c r="G7" s="78"/>
      <c r="H7" s="79"/>
      <c r="I7" s="76" t="s">
        <v>52</v>
      </c>
      <c r="J7" s="77"/>
      <c r="K7" s="109"/>
      <c r="L7" s="109"/>
      <c r="M7" s="109"/>
      <c r="N7" s="109"/>
      <c r="O7" s="109"/>
      <c r="P7" s="110"/>
    </row>
    <row r="8" spans="1:10" ht="12.7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6" ht="12.75">
      <c r="A9" s="86">
        <f>IF(A10=1,0.8,IF(A10=2,1,IF(A10=3,1.2,"")))</f>
        <v>1</v>
      </c>
      <c r="B9" s="80" t="s">
        <v>1</v>
      </c>
      <c r="C9" s="80" t="s">
        <v>2</v>
      </c>
      <c r="D9" s="80" t="s">
        <v>3</v>
      </c>
      <c r="E9" s="80" t="s">
        <v>4</v>
      </c>
      <c r="F9" s="80" t="s">
        <v>5</v>
      </c>
      <c r="G9" s="80" t="s">
        <v>6</v>
      </c>
      <c r="H9" s="80" t="s">
        <v>7</v>
      </c>
      <c r="I9" s="80" t="s">
        <v>43</v>
      </c>
      <c r="J9" s="80" t="s">
        <v>15</v>
      </c>
      <c r="K9" s="3" t="s">
        <v>16</v>
      </c>
      <c r="L9" s="2" t="s">
        <v>55</v>
      </c>
      <c r="M9" s="4" t="s">
        <v>8</v>
      </c>
      <c r="N9" s="5" t="s">
        <v>9</v>
      </c>
      <c r="O9" s="5"/>
      <c r="P9" s="6" t="s">
        <v>10</v>
      </c>
    </row>
    <row r="10" spans="1:16" ht="12.75">
      <c r="A10" s="68">
        <v>2</v>
      </c>
      <c r="B10" s="81" t="s">
        <v>21</v>
      </c>
      <c r="C10" s="82">
        <v>6</v>
      </c>
      <c r="D10" s="82">
        <v>10</v>
      </c>
      <c r="E10" s="82">
        <v>10</v>
      </c>
      <c r="F10" s="82">
        <v>10</v>
      </c>
      <c r="G10" s="82">
        <v>10</v>
      </c>
      <c r="H10" s="82">
        <v>10</v>
      </c>
      <c r="I10" s="82">
        <v>10</v>
      </c>
      <c r="J10" s="82">
        <v>1</v>
      </c>
      <c r="K10" s="9" t="s">
        <v>17</v>
      </c>
      <c r="L10" s="25">
        <v>1</v>
      </c>
      <c r="M10" s="26"/>
      <c r="N10" s="27"/>
      <c r="O10" s="27"/>
      <c r="P10" s="28"/>
    </row>
    <row r="11" spans="1:16" ht="12.75">
      <c r="A11" s="83">
        <v>0.05</v>
      </c>
      <c r="B11" s="84"/>
      <c r="C11" s="85"/>
      <c r="D11" s="85"/>
      <c r="E11" s="85"/>
      <c r="F11" s="85"/>
      <c r="G11" s="85"/>
      <c r="H11" s="85"/>
      <c r="I11" s="85"/>
      <c r="J11" s="85"/>
      <c r="K11" s="61"/>
      <c r="L11" s="92"/>
      <c r="M11" s="65">
        <f>L11</f>
        <v>0</v>
      </c>
      <c r="N11" s="31" t="s">
        <v>54</v>
      </c>
      <c r="O11" s="21" t="s">
        <v>11</v>
      </c>
      <c r="P11" s="32">
        <f>M11*0.05</f>
        <v>0</v>
      </c>
    </row>
    <row r="12" spans="1:16" ht="12.75">
      <c r="A12" s="29">
        <v>0.2</v>
      </c>
      <c r="B12" s="69"/>
      <c r="C12" s="69"/>
      <c r="D12" s="69"/>
      <c r="E12" s="69"/>
      <c r="F12" s="69"/>
      <c r="G12" s="69"/>
      <c r="H12" s="69"/>
      <c r="I12" s="62"/>
      <c r="J12" s="69"/>
      <c r="K12" s="66"/>
      <c r="L12" s="57"/>
      <c r="M12" s="65">
        <f>SUM(B12:K12)</f>
        <v>0</v>
      </c>
      <c r="N12" s="31" t="s">
        <v>22</v>
      </c>
      <c r="O12" s="21" t="s">
        <v>11</v>
      </c>
      <c r="P12" s="32">
        <f>M12*0.2</f>
        <v>0</v>
      </c>
    </row>
    <row r="13" spans="1:16" ht="12.75">
      <c r="A13" s="29">
        <v>0.3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58"/>
      <c r="M13" s="65">
        <f aca="true" t="shared" si="0" ref="M13:M20">SUM(B13:K13)</f>
        <v>0</v>
      </c>
      <c r="N13" s="31" t="s">
        <v>20</v>
      </c>
      <c r="O13" s="21" t="s">
        <v>11</v>
      </c>
      <c r="P13" s="32">
        <f>M13*0.5</f>
        <v>0</v>
      </c>
    </row>
    <row r="14" spans="1:16" ht="12.75">
      <c r="A14" s="29">
        <v>0.5</v>
      </c>
      <c r="B14" s="69"/>
      <c r="C14" s="69"/>
      <c r="D14" s="69"/>
      <c r="E14" s="69"/>
      <c r="F14" s="69"/>
      <c r="G14" s="69"/>
      <c r="H14" s="11"/>
      <c r="I14" s="11"/>
      <c r="J14" s="11"/>
      <c r="M14" s="65">
        <f t="shared" si="0"/>
        <v>0</v>
      </c>
      <c r="N14" s="31" t="s">
        <v>23</v>
      </c>
      <c r="O14" s="21" t="s">
        <v>11</v>
      </c>
      <c r="P14" s="32">
        <f>M14*1</f>
        <v>0</v>
      </c>
    </row>
    <row r="15" spans="1:16" ht="12.75">
      <c r="A15" s="29">
        <v>1</v>
      </c>
      <c r="B15" s="69"/>
      <c r="C15" s="69"/>
      <c r="D15" s="69"/>
      <c r="E15" s="69"/>
      <c r="F15" s="69"/>
      <c r="G15" s="69"/>
      <c r="M15" s="65">
        <f t="shared" si="0"/>
        <v>0</v>
      </c>
      <c r="N15" s="33" t="s">
        <v>24</v>
      </c>
      <c r="O15" s="21" t="s">
        <v>11</v>
      </c>
      <c r="P15" s="32">
        <f>M15*2</f>
        <v>0</v>
      </c>
    </row>
    <row r="16" spans="1:16" ht="12.75">
      <c r="A16" s="29">
        <v>2</v>
      </c>
      <c r="B16" s="69"/>
      <c r="C16" s="69"/>
      <c r="D16" s="69"/>
      <c r="E16" s="69"/>
      <c r="F16" s="69"/>
      <c r="G16" s="69"/>
      <c r="M16" s="65">
        <f t="shared" si="0"/>
        <v>0</v>
      </c>
      <c r="N16" s="33" t="s">
        <v>25</v>
      </c>
      <c r="O16" s="21" t="s">
        <v>11</v>
      </c>
      <c r="P16" s="32">
        <f>M16*4</f>
        <v>0</v>
      </c>
    </row>
    <row r="17" spans="1:16" ht="13.5" thickBot="1">
      <c r="A17" s="29" t="s">
        <v>18</v>
      </c>
      <c r="B17" s="69"/>
      <c r="C17" s="69"/>
      <c r="D17" s="69"/>
      <c r="M17" s="65">
        <f t="shared" si="0"/>
        <v>0</v>
      </c>
      <c r="N17" s="33" t="s">
        <v>26</v>
      </c>
      <c r="O17" s="21" t="s">
        <v>11</v>
      </c>
      <c r="P17" s="32">
        <f>M17*7</f>
        <v>0</v>
      </c>
    </row>
    <row r="18" spans="1:16" ht="13.5" thickTop="1">
      <c r="A18" s="29">
        <v>5</v>
      </c>
      <c r="B18" s="69"/>
      <c r="C18" s="69"/>
      <c r="F18" s="96" t="s">
        <v>44</v>
      </c>
      <c r="G18" s="97"/>
      <c r="H18" s="97"/>
      <c r="I18" s="97"/>
      <c r="J18" s="98"/>
      <c r="M18" s="65">
        <f t="shared" si="0"/>
        <v>0</v>
      </c>
      <c r="N18" s="33" t="s">
        <v>27</v>
      </c>
      <c r="O18" s="21" t="s">
        <v>11</v>
      </c>
      <c r="P18" s="32">
        <f>M18*12</f>
        <v>0</v>
      </c>
    </row>
    <row r="19" spans="1:17" ht="13.5" thickBot="1">
      <c r="A19" s="29">
        <v>10</v>
      </c>
      <c r="B19" s="69"/>
      <c r="C19" s="69"/>
      <c r="F19" s="99"/>
      <c r="G19" s="100"/>
      <c r="H19" s="100"/>
      <c r="I19" s="100"/>
      <c r="J19" s="101"/>
      <c r="M19" s="65">
        <f t="shared" si="0"/>
        <v>0</v>
      </c>
      <c r="N19" s="33" t="s">
        <v>28</v>
      </c>
      <c r="O19" s="21" t="s">
        <v>11</v>
      </c>
      <c r="P19" s="32">
        <f>M19*22</f>
        <v>0</v>
      </c>
      <c r="Q19" s="34"/>
    </row>
    <row r="20" spans="1:16" ht="13.5" thickTop="1">
      <c r="A20" s="29">
        <v>20</v>
      </c>
      <c r="B20" s="69"/>
      <c r="C20" s="69"/>
      <c r="M20" s="65">
        <f t="shared" si="0"/>
        <v>0</v>
      </c>
      <c r="N20" s="35" t="s">
        <v>29</v>
      </c>
      <c r="O20" s="23" t="s">
        <v>11</v>
      </c>
      <c r="P20" s="32">
        <f>M20*42</f>
        <v>0</v>
      </c>
    </row>
    <row r="21" spans="1:16" ht="12.75">
      <c r="A21" s="11"/>
      <c r="B21" s="11"/>
      <c r="C21" s="11"/>
      <c r="H21" s="11"/>
      <c r="I21" s="11"/>
      <c r="K21" s="30" t="s">
        <v>12</v>
      </c>
      <c r="L21" s="20"/>
      <c r="M21" s="20"/>
      <c r="N21" s="36"/>
      <c r="O21" s="21"/>
      <c r="P21" s="37">
        <f>SUM(P11:P20)</f>
        <v>0</v>
      </c>
    </row>
    <row r="22" spans="2:16" ht="13.5" thickBot="1">
      <c r="B22" s="11"/>
      <c r="H22" s="11"/>
      <c r="I22" s="11"/>
      <c r="K22" s="30" t="s">
        <v>13</v>
      </c>
      <c r="L22" s="20"/>
      <c r="M22" s="87"/>
      <c r="N22" s="64" t="str">
        <f>IF(A10=1,"x 0,80",IF(A10=2,"x 1,00",IF(A10=3,"x 1,20","")))</f>
        <v>x 1,00</v>
      </c>
      <c r="O22" s="38" t="s">
        <v>11</v>
      </c>
      <c r="P22" s="22">
        <f>M22*A9</f>
        <v>0</v>
      </c>
    </row>
    <row r="23" spans="8:16" ht="13.5" thickBot="1">
      <c r="H23" s="8"/>
      <c r="I23" s="11"/>
      <c r="J23" s="11"/>
      <c r="K23" s="11"/>
      <c r="L23" s="11"/>
      <c r="M23" s="10" t="s">
        <v>14</v>
      </c>
      <c r="N23" s="17"/>
      <c r="O23" s="17"/>
      <c r="P23" s="88">
        <f>P22+P21</f>
        <v>0</v>
      </c>
    </row>
    <row r="24" spans="8:16" ht="12.75">
      <c r="H24" s="8"/>
      <c r="I24" s="11"/>
      <c r="J24" s="11"/>
      <c r="K24" s="11"/>
      <c r="L24" s="11"/>
      <c r="M24" s="8"/>
      <c r="N24" s="11"/>
      <c r="O24" s="11"/>
      <c r="P24" s="40"/>
    </row>
    <row r="25" ht="6.75" customHeight="1"/>
    <row r="26" spans="1:16" ht="12.75">
      <c r="A26" s="11"/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43</v>
      </c>
      <c r="J26" s="2" t="s">
        <v>15</v>
      </c>
      <c r="K26" s="3" t="s">
        <v>16</v>
      </c>
      <c r="L26" s="2" t="s">
        <v>55</v>
      </c>
      <c r="M26" s="4" t="s">
        <v>8</v>
      </c>
      <c r="N26" s="5" t="s">
        <v>9</v>
      </c>
      <c r="O26" s="5"/>
      <c r="P26" s="6" t="s">
        <v>10</v>
      </c>
    </row>
    <row r="27" spans="1:16" ht="12.75">
      <c r="A27" s="11"/>
      <c r="B27" s="13" t="s">
        <v>21</v>
      </c>
      <c r="C27" s="25">
        <v>6</v>
      </c>
      <c r="D27" s="25">
        <v>10</v>
      </c>
      <c r="E27" s="25">
        <v>10</v>
      </c>
      <c r="F27" s="25">
        <v>10</v>
      </c>
      <c r="G27" s="25">
        <v>10</v>
      </c>
      <c r="H27" s="25">
        <v>10</v>
      </c>
      <c r="I27" s="25">
        <v>10</v>
      </c>
      <c r="J27" s="25">
        <v>1</v>
      </c>
      <c r="K27" s="9" t="s">
        <v>17</v>
      </c>
      <c r="L27" s="25">
        <v>1</v>
      </c>
      <c r="M27" s="26"/>
      <c r="N27" s="27"/>
      <c r="O27" s="27"/>
      <c r="P27" s="28"/>
    </row>
    <row r="28" spans="1:16" ht="12.75">
      <c r="A28" s="30">
        <v>0.05</v>
      </c>
      <c r="B28" s="59"/>
      <c r="C28" s="60"/>
      <c r="D28" s="60"/>
      <c r="E28" s="60"/>
      <c r="F28" s="60"/>
      <c r="G28" s="60"/>
      <c r="H28" s="60"/>
      <c r="I28" s="60"/>
      <c r="J28" s="60"/>
      <c r="K28" s="61"/>
      <c r="L28" s="92"/>
      <c r="M28" s="65">
        <f>L28</f>
        <v>0</v>
      </c>
      <c r="N28" s="31" t="s">
        <v>54</v>
      </c>
      <c r="O28" s="21" t="s">
        <v>11</v>
      </c>
      <c r="P28" s="32">
        <f>M28*0.05</f>
        <v>0</v>
      </c>
    </row>
    <row r="29" spans="1:16" ht="12.75">
      <c r="A29" s="29">
        <v>0.2</v>
      </c>
      <c r="B29" s="69"/>
      <c r="C29" s="69"/>
      <c r="D29" s="69"/>
      <c r="E29" s="69"/>
      <c r="F29" s="69"/>
      <c r="G29" s="69"/>
      <c r="H29" s="69"/>
      <c r="I29" s="62"/>
      <c r="J29" s="69"/>
      <c r="K29" s="66"/>
      <c r="L29" s="57"/>
      <c r="M29" s="65">
        <f>SUM(B29:K29)</f>
        <v>0</v>
      </c>
      <c r="N29" s="31" t="s">
        <v>22</v>
      </c>
      <c r="O29" s="21" t="s">
        <v>11</v>
      </c>
      <c r="P29" s="32">
        <f>M29*0.2</f>
        <v>0</v>
      </c>
    </row>
    <row r="30" spans="1:16" ht="12.75">
      <c r="A30" s="29">
        <v>0.3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58"/>
      <c r="M30" s="65">
        <f aca="true" t="shared" si="1" ref="M30:M37">SUM(B30:K30)</f>
        <v>0</v>
      </c>
      <c r="N30" s="31" t="s">
        <v>20</v>
      </c>
      <c r="O30" s="21" t="s">
        <v>11</v>
      </c>
      <c r="P30" s="32">
        <f>M30*0.5</f>
        <v>0</v>
      </c>
    </row>
    <row r="31" spans="1:16" ht="12.75">
      <c r="A31" s="29">
        <v>0.5</v>
      </c>
      <c r="B31" s="69"/>
      <c r="C31" s="69"/>
      <c r="D31" s="69"/>
      <c r="E31" s="69"/>
      <c r="F31" s="69"/>
      <c r="G31" s="69"/>
      <c r="H31" s="11"/>
      <c r="I31" s="11"/>
      <c r="J31" s="11"/>
      <c r="M31" s="65">
        <f t="shared" si="1"/>
        <v>0</v>
      </c>
      <c r="N31" s="31" t="s">
        <v>23</v>
      </c>
      <c r="O31" s="21" t="s">
        <v>11</v>
      </c>
      <c r="P31" s="32">
        <f>M31*1</f>
        <v>0</v>
      </c>
    </row>
    <row r="32" spans="1:16" ht="12.75">
      <c r="A32" s="29">
        <v>1</v>
      </c>
      <c r="B32" s="69"/>
      <c r="C32" s="69"/>
      <c r="D32" s="69"/>
      <c r="E32" s="69"/>
      <c r="F32" s="69"/>
      <c r="G32" s="69"/>
      <c r="M32" s="65">
        <f t="shared" si="1"/>
        <v>0</v>
      </c>
      <c r="N32" s="33" t="s">
        <v>24</v>
      </c>
      <c r="O32" s="21" t="s">
        <v>11</v>
      </c>
      <c r="P32" s="32">
        <f>M32*2</f>
        <v>0</v>
      </c>
    </row>
    <row r="33" spans="1:16" ht="12.75">
      <c r="A33" s="29">
        <v>2</v>
      </c>
      <c r="B33" s="69"/>
      <c r="C33" s="69"/>
      <c r="D33" s="69"/>
      <c r="E33" s="69"/>
      <c r="F33" s="69"/>
      <c r="G33" s="69"/>
      <c r="M33" s="65">
        <f t="shared" si="1"/>
        <v>0</v>
      </c>
      <c r="N33" s="33" t="s">
        <v>25</v>
      </c>
      <c r="O33" s="21" t="s">
        <v>11</v>
      </c>
      <c r="P33" s="32">
        <f>M33*4</f>
        <v>0</v>
      </c>
    </row>
    <row r="34" spans="1:16" ht="13.5" thickBot="1">
      <c r="A34" s="29" t="s">
        <v>18</v>
      </c>
      <c r="B34" s="69"/>
      <c r="C34" s="69"/>
      <c r="D34" s="69"/>
      <c r="M34" s="65">
        <f t="shared" si="1"/>
        <v>0</v>
      </c>
      <c r="N34" s="33" t="s">
        <v>26</v>
      </c>
      <c r="O34" s="21" t="s">
        <v>11</v>
      </c>
      <c r="P34" s="32">
        <f>M34*7</f>
        <v>0</v>
      </c>
    </row>
    <row r="35" spans="1:16" ht="13.5" customHeight="1" thickTop="1">
      <c r="A35" s="29">
        <v>5</v>
      </c>
      <c r="B35" s="69"/>
      <c r="C35" s="69"/>
      <c r="F35" s="96" t="s">
        <v>45</v>
      </c>
      <c r="G35" s="97"/>
      <c r="H35" s="97"/>
      <c r="I35" s="97"/>
      <c r="J35" s="98"/>
      <c r="M35" s="65">
        <f t="shared" si="1"/>
        <v>0</v>
      </c>
      <c r="N35" s="33" t="s">
        <v>27</v>
      </c>
      <c r="O35" s="21" t="s">
        <v>11</v>
      </c>
      <c r="P35" s="32">
        <f>M35*12</f>
        <v>0</v>
      </c>
    </row>
    <row r="36" spans="1:16" ht="13.5" thickBot="1">
      <c r="A36" s="29">
        <v>10</v>
      </c>
      <c r="B36" s="69"/>
      <c r="C36" s="69"/>
      <c r="F36" s="99"/>
      <c r="G36" s="100"/>
      <c r="H36" s="100"/>
      <c r="I36" s="100"/>
      <c r="J36" s="101"/>
      <c r="M36" s="65">
        <f t="shared" si="1"/>
        <v>0</v>
      </c>
      <c r="N36" s="33" t="s">
        <v>28</v>
      </c>
      <c r="O36" s="21" t="s">
        <v>11</v>
      </c>
      <c r="P36" s="32">
        <f>M36*22</f>
        <v>0</v>
      </c>
    </row>
    <row r="37" spans="1:16" ht="13.5" thickTop="1">
      <c r="A37" s="29">
        <v>20</v>
      </c>
      <c r="B37" s="69"/>
      <c r="C37" s="69"/>
      <c r="M37" s="65">
        <f t="shared" si="1"/>
        <v>0</v>
      </c>
      <c r="N37" s="35" t="s">
        <v>29</v>
      </c>
      <c r="O37" s="23" t="s">
        <v>11</v>
      </c>
      <c r="P37" s="32">
        <f>M37*42</f>
        <v>0</v>
      </c>
    </row>
    <row r="38" spans="1:16" ht="12.75">
      <c r="A38" s="11"/>
      <c r="B38" s="11"/>
      <c r="C38" s="11"/>
      <c r="H38" s="11"/>
      <c r="I38" s="11"/>
      <c r="K38" s="30" t="s">
        <v>12</v>
      </c>
      <c r="L38" s="20"/>
      <c r="M38" s="20"/>
      <c r="N38" s="36"/>
      <c r="O38" s="21"/>
      <c r="P38" s="37">
        <f>SUM(P28:P37)</f>
        <v>0</v>
      </c>
    </row>
    <row r="39" spans="2:16" ht="13.5" thickBot="1">
      <c r="B39" s="11"/>
      <c r="H39" s="11"/>
      <c r="I39" s="11"/>
      <c r="K39" s="30" t="s">
        <v>13</v>
      </c>
      <c r="L39" s="20"/>
      <c r="M39" s="87"/>
      <c r="N39" s="64" t="str">
        <f>IF(A10=1,"x 0,80",IF(A10=2,"x 1,00",IF(A10=3,"x 1,20","")))</f>
        <v>x 1,00</v>
      </c>
      <c r="O39" s="38" t="s">
        <v>11</v>
      </c>
      <c r="P39" s="22">
        <f>A9*M39</f>
        <v>0</v>
      </c>
    </row>
    <row r="40" spans="8:16" ht="13.5" thickBot="1">
      <c r="H40" s="8"/>
      <c r="I40" s="11"/>
      <c r="J40" s="11"/>
      <c r="K40" s="11"/>
      <c r="L40" s="11"/>
      <c r="M40" s="10" t="s">
        <v>14</v>
      </c>
      <c r="N40" s="17"/>
      <c r="O40" s="17"/>
      <c r="P40" s="39">
        <f>P39+P38</f>
        <v>0</v>
      </c>
    </row>
    <row r="41" spans="8:16" ht="12.75">
      <c r="H41" s="11"/>
      <c r="I41" s="11"/>
      <c r="J41" s="11"/>
      <c r="K41" s="11"/>
      <c r="L41" s="11"/>
      <c r="M41" s="8"/>
      <c r="N41" s="11"/>
      <c r="O41" s="11"/>
      <c r="P41" s="40"/>
    </row>
    <row r="42" spans="8:16" ht="6.75" customHeight="1">
      <c r="H42" s="8"/>
      <c r="I42" s="11"/>
      <c r="J42" s="11"/>
      <c r="K42" s="11"/>
      <c r="L42" s="11"/>
      <c r="M42" s="8"/>
      <c r="N42" s="11"/>
      <c r="O42" s="11"/>
      <c r="P42" s="40"/>
    </row>
    <row r="43" spans="1:16" ht="12.75">
      <c r="A43" s="11"/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  <c r="I43" s="2" t="s">
        <v>43</v>
      </c>
      <c r="J43" s="2" t="s">
        <v>15</v>
      </c>
      <c r="K43" s="3" t="s">
        <v>16</v>
      </c>
      <c r="L43" s="2" t="s">
        <v>55</v>
      </c>
      <c r="M43" s="4" t="s">
        <v>8</v>
      </c>
      <c r="N43" s="5" t="s">
        <v>9</v>
      </c>
      <c r="O43" s="5"/>
      <c r="P43" s="6" t="s">
        <v>10</v>
      </c>
    </row>
    <row r="44" spans="1:16" ht="12.75">
      <c r="A44" s="11"/>
      <c r="B44" s="13" t="s">
        <v>21</v>
      </c>
      <c r="C44" s="25">
        <v>6</v>
      </c>
      <c r="D44" s="25">
        <v>10</v>
      </c>
      <c r="E44" s="25">
        <v>10</v>
      </c>
      <c r="F44" s="25">
        <v>10</v>
      </c>
      <c r="G44" s="25">
        <v>10</v>
      </c>
      <c r="H44" s="25">
        <v>10</v>
      </c>
      <c r="I44" s="25">
        <v>10</v>
      </c>
      <c r="J44" s="25">
        <v>1</v>
      </c>
      <c r="K44" s="9" t="s">
        <v>17</v>
      </c>
      <c r="L44" s="25">
        <v>1</v>
      </c>
      <c r="M44" s="26"/>
      <c r="N44" s="27"/>
      <c r="O44" s="27"/>
      <c r="P44" s="28"/>
    </row>
    <row r="45" spans="1:16" ht="12.75">
      <c r="A45" s="30">
        <v>0.05</v>
      </c>
      <c r="B45" s="59"/>
      <c r="C45" s="60"/>
      <c r="D45" s="60"/>
      <c r="E45" s="60"/>
      <c r="F45" s="60"/>
      <c r="G45" s="60"/>
      <c r="H45" s="60"/>
      <c r="I45" s="60"/>
      <c r="J45" s="60"/>
      <c r="K45" s="61"/>
      <c r="L45" s="92"/>
      <c r="M45" s="65">
        <f>L45</f>
        <v>0</v>
      </c>
      <c r="N45" s="31" t="s">
        <v>54</v>
      </c>
      <c r="O45" s="21" t="s">
        <v>11</v>
      </c>
      <c r="P45" s="32">
        <f>M45*0.05</f>
        <v>0</v>
      </c>
    </row>
    <row r="46" spans="1:16" ht="12.75">
      <c r="A46" s="29">
        <v>0.2</v>
      </c>
      <c r="B46" s="69"/>
      <c r="C46" s="69"/>
      <c r="D46" s="69"/>
      <c r="E46" s="69"/>
      <c r="F46" s="69"/>
      <c r="G46" s="69"/>
      <c r="H46" s="69"/>
      <c r="I46" s="62"/>
      <c r="J46" s="69"/>
      <c r="K46" s="66"/>
      <c r="L46" s="57"/>
      <c r="M46" s="65">
        <f>SUM(B46:K46)</f>
        <v>0</v>
      </c>
      <c r="N46" s="31" t="s">
        <v>22</v>
      </c>
      <c r="O46" s="21" t="s">
        <v>11</v>
      </c>
      <c r="P46" s="32">
        <f>M46*0.2</f>
        <v>0</v>
      </c>
    </row>
    <row r="47" spans="1:16" ht="12.75">
      <c r="A47" s="29">
        <v>0.3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58"/>
      <c r="M47" s="65">
        <f aca="true" t="shared" si="2" ref="M47:M54">SUM(B47:K47)</f>
        <v>0</v>
      </c>
      <c r="N47" s="31" t="s">
        <v>20</v>
      </c>
      <c r="O47" s="21" t="s">
        <v>11</v>
      </c>
      <c r="P47" s="32">
        <f>M47*0.5</f>
        <v>0</v>
      </c>
    </row>
    <row r="48" spans="1:16" ht="12.75">
      <c r="A48" s="29">
        <v>0.5</v>
      </c>
      <c r="B48" s="69"/>
      <c r="C48" s="69"/>
      <c r="D48" s="69"/>
      <c r="E48" s="69"/>
      <c r="F48" s="69"/>
      <c r="G48" s="69"/>
      <c r="H48" s="11"/>
      <c r="I48" s="11"/>
      <c r="J48" s="11"/>
      <c r="M48" s="65">
        <f t="shared" si="2"/>
        <v>0</v>
      </c>
      <c r="N48" s="31" t="s">
        <v>23</v>
      </c>
      <c r="O48" s="21" t="s">
        <v>11</v>
      </c>
      <c r="P48" s="32">
        <f>M48*1</f>
        <v>0</v>
      </c>
    </row>
    <row r="49" spans="1:16" ht="12.75">
      <c r="A49" s="29">
        <v>1</v>
      </c>
      <c r="B49" s="69"/>
      <c r="C49" s="69"/>
      <c r="D49" s="69"/>
      <c r="E49" s="69"/>
      <c r="F49" s="69"/>
      <c r="G49" s="69"/>
      <c r="M49" s="65">
        <f t="shared" si="2"/>
        <v>0</v>
      </c>
      <c r="N49" s="33" t="s">
        <v>24</v>
      </c>
      <c r="O49" s="21" t="s">
        <v>11</v>
      </c>
      <c r="P49" s="32">
        <f>M49*2</f>
        <v>0</v>
      </c>
    </row>
    <row r="50" spans="1:16" ht="12.75">
      <c r="A50" s="29">
        <v>2</v>
      </c>
      <c r="B50" s="69"/>
      <c r="C50" s="69"/>
      <c r="D50" s="69"/>
      <c r="E50" s="69"/>
      <c r="F50" s="69"/>
      <c r="G50" s="69"/>
      <c r="M50" s="65">
        <f t="shared" si="2"/>
        <v>0</v>
      </c>
      <c r="N50" s="33" t="s">
        <v>25</v>
      </c>
      <c r="O50" s="21" t="s">
        <v>11</v>
      </c>
      <c r="P50" s="32">
        <f>M50*4</f>
        <v>0</v>
      </c>
    </row>
    <row r="51" spans="1:16" ht="13.5" thickBot="1">
      <c r="A51" s="29" t="s">
        <v>18</v>
      </c>
      <c r="B51" s="69"/>
      <c r="C51" s="69"/>
      <c r="D51" s="69"/>
      <c r="M51" s="65">
        <f t="shared" si="2"/>
        <v>0</v>
      </c>
      <c r="N51" s="33" t="s">
        <v>26</v>
      </c>
      <c r="O51" s="21" t="s">
        <v>11</v>
      </c>
      <c r="P51" s="32">
        <f>M51*7</f>
        <v>0</v>
      </c>
    </row>
    <row r="52" spans="1:16" ht="13.5" customHeight="1" thickTop="1">
      <c r="A52" s="29">
        <v>5</v>
      </c>
      <c r="B52" s="69"/>
      <c r="C52" s="69"/>
      <c r="F52" s="96" t="s">
        <v>46</v>
      </c>
      <c r="G52" s="97"/>
      <c r="H52" s="97"/>
      <c r="I52" s="97"/>
      <c r="J52" s="98"/>
      <c r="M52" s="65">
        <f t="shared" si="2"/>
        <v>0</v>
      </c>
      <c r="N52" s="33" t="s">
        <v>27</v>
      </c>
      <c r="O52" s="21" t="s">
        <v>11</v>
      </c>
      <c r="P52" s="32">
        <f>M52*12</f>
        <v>0</v>
      </c>
    </row>
    <row r="53" spans="1:16" ht="13.5" thickBot="1">
      <c r="A53" s="29">
        <v>10</v>
      </c>
      <c r="B53" s="69"/>
      <c r="C53" s="69"/>
      <c r="F53" s="99"/>
      <c r="G53" s="100"/>
      <c r="H53" s="100"/>
      <c r="I53" s="100"/>
      <c r="J53" s="101"/>
      <c r="M53" s="65">
        <f t="shared" si="2"/>
        <v>0</v>
      </c>
      <c r="N53" s="33" t="s">
        <v>28</v>
      </c>
      <c r="O53" s="21" t="s">
        <v>11</v>
      </c>
      <c r="P53" s="32">
        <f>M53*22</f>
        <v>0</v>
      </c>
    </row>
    <row r="54" spans="1:16" ht="13.5" thickTop="1">
      <c r="A54" s="29">
        <v>20</v>
      </c>
      <c r="B54" s="69"/>
      <c r="C54" s="69"/>
      <c r="M54" s="65">
        <f t="shared" si="2"/>
        <v>0</v>
      </c>
      <c r="N54" s="35" t="s">
        <v>29</v>
      </c>
      <c r="O54" s="23" t="s">
        <v>11</v>
      </c>
      <c r="P54" s="32">
        <f>M54*42</f>
        <v>0</v>
      </c>
    </row>
    <row r="55" spans="1:16" ht="12.75">
      <c r="A55" s="11"/>
      <c r="B55" s="11"/>
      <c r="C55" s="11"/>
      <c r="H55" s="11"/>
      <c r="I55" s="11"/>
      <c r="K55" s="30" t="s">
        <v>12</v>
      </c>
      <c r="L55" s="20"/>
      <c r="M55" s="20"/>
      <c r="N55" s="36"/>
      <c r="O55" s="21"/>
      <c r="P55" s="37">
        <f>SUM(P45:P54)</f>
        <v>0</v>
      </c>
    </row>
    <row r="56" spans="2:20" ht="13.5" thickBot="1">
      <c r="B56" s="11"/>
      <c r="H56" s="11"/>
      <c r="I56" s="11"/>
      <c r="K56" s="30" t="s">
        <v>13</v>
      </c>
      <c r="L56" s="20"/>
      <c r="M56" s="87"/>
      <c r="N56" s="64" t="str">
        <f>IF(A10=1,"x 0,80",IF(A10=2,"x 1,00",IF(A10=3,"x 1,20","")))</f>
        <v>x 1,00</v>
      </c>
      <c r="O56" s="38" t="s">
        <v>11</v>
      </c>
      <c r="P56" s="22">
        <f>A9*M56</f>
        <v>0</v>
      </c>
      <c r="T56" s="67"/>
    </row>
    <row r="57" spans="5:16" ht="13.5" thickBot="1">
      <c r="E57" s="91"/>
      <c r="F57" s="7" t="s">
        <v>53</v>
      </c>
      <c r="H57" s="8"/>
      <c r="I57" s="11"/>
      <c r="J57" s="11"/>
      <c r="K57" s="11"/>
      <c r="L57" s="11"/>
      <c r="M57" s="10" t="s">
        <v>14</v>
      </c>
      <c r="N57" s="17"/>
      <c r="O57" s="17"/>
      <c r="P57" s="39">
        <f>P56+P55</f>
        <v>0</v>
      </c>
    </row>
    <row r="58" spans="1:16" ht="13.5" thickBot="1">
      <c r="A58" s="1"/>
      <c r="B58" s="1"/>
      <c r="C58" s="1"/>
      <c r="E58" s="91"/>
      <c r="F58" s="41" t="s">
        <v>34</v>
      </c>
      <c r="G58" s="11"/>
      <c r="H58" s="11"/>
      <c r="I58" s="11"/>
      <c r="K58" s="4" t="s">
        <v>33</v>
      </c>
      <c r="L58" s="23"/>
      <c r="M58" s="90"/>
      <c r="N58" s="43" t="s">
        <v>20</v>
      </c>
      <c r="O58" s="44" t="s">
        <v>11</v>
      </c>
      <c r="P58" s="24">
        <f>M58*0.5</f>
        <v>0</v>
      </c>
    </row>
    <row r="59" spans="1:16" ht="13.5" thickBot="1">
      <c r="A59" s="1"/>
      <c r="B59" s="1"/>
      <c r="C59" s="1"/>
      <c r="E59" s="91"/>
      <c r="F59" s="41" t="s">
        <v>35</v>
      </c>
      <c r="K59" s="4" t="s">
        <v>30</v>
      </c>
      <c r="L59" s="23"/>
      <c r="M59" s="93"/>
      <c r="N59" s="15" t="s">
        <v>31</v>
      </c>
      <c r="O59" s="16" t="s">
        <v>11</v>
      </c>
      <c r="P59" s="45">
        <f>M59*0.2</f>
        <v>0</v>
      </c>
    </row>
    <row r="60" spans="1:17" ht="19.5" customHeight="1" thickBot="1">
      <c r="A60" s="1"/>
      <c r="B60" s="14"/>
      <c r="C60" s="1"/>
      <c r="J60" s="19" t="s">
        <v>32</v>
      </c>
      <c r="K60" s="18"/>
      <c r="L60" s="18"/>
      <c r="M60" s="18"/>
      <c r="N60" s="17"/>
      <c r="O60" s="17"/>
      <c r="P60" s="89">
        <f>P57+P40+P23+P58+P59</f>
        <v>0</v>
      </c>
      <c r="Q60" s="11"/>
    </row>
    <row r="61" spans="1:16" ht="12.75">
      <c r="A61" s="11"/>
      <c r="B61" s="11"/>
      <c r="C61" s="11"/>
      <c r="E61" s="11"/>
      <c r="F61" s="11"/>
      <c r="G61" s="11"/>
      <c r="H61" s="11"/>
      <c r="I61" s="11"/>
      <c r="J61" s="11"/>
      <c r="K61" s="11"/>
      <c r="L61" s="11"/>
      <c r="M61" s="8"/>
      <c r="N61" s="11"/>
      <c r="O61" s="11"/>
      <c r="P61" s="40"/>
    </row>
    <row r="62" spans="8:16" ht="12.75">
      <c r="H62" s="8"/>
      <c r="I62" s="11"/>
      <c r="J62" s="41"/>
      <c r="K62" s="11"/>
      <c r="L62" s="11"/>
      <c r="M62" s="11"/>
      <c r="N62" s="42"/>
      <c r="O62" s="42"/>
      <c r="P62" s="41"/>
    </row>
    <row r="63" spans="10:16" ht="12.75">
      <c r="J63" s="11"/>
      <c r="K63" s="11"/>
      <c r="L63" s="11"/>
      <c r="M63" s="8"/>
      <c r="N63" s="11"/>
      <c r="O63" s="11"/>
      <c r="P63" s="11"/>
    </row>
    <row r="64" spans="5:7" ht="12.75">
      <c r="E64" s="11"/>
      <c r="F64" s="41"/>
      <c r="G64" s="11"/>
    </row>
    <row r="65" spans="5:7" ht="12.75">
      <c r="E65" s="11"/>
      <c r="F65" s="41"/>
      <c r="G65" s="11"/>
    </row>
    <row r="67" spans="1:3" ht="12.75">
      <c r="A67" s="8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</sheetData>
  <sheetProtection/>
  <mergeCells count="12">
    <mergeCell ref="K2:P2"/>
    <mergeCell ref="K3:P3"/>
    <mergeCell ref="K4:P4"/>
    <mergeCell ref="K5:P5"/>
    <mergeCell ref="K6:P6"/>
    <mergeCell ref="K7:P7"/>
    <mergeCell ref="A2:H2"/>
    <mergeCell ref="F52:J53"/>
    <mergeCell ref="F18:J19"/>
    <mergeCell ref="F35:J36"/>
    <mergeCell ref="A3:H4"/>
    <mergeCell ref="A5:H6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200" verticalDpi="200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8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.28125" style="0" customWidth="1"/>
    <col min="2" max="2" width="12.7109375" style="0" customWidth="1"/>
    <col min="3" max="3" width="4.28125" style="0" customWidth="1"/>
    <col min="4" max="4" width="7.57421875" style="0" customWidth="1"/>
    <col min="5" max="5" width="2.00390625" style="0" customWidth="1"/>
    <col min="6" max="6" width="3.00390625" style="0" customWidth="1"/>
    <col min="7" max="7" width="12.7109375" style="0" customWidth="1"/>
    <col min="8" max="8" width="4.28125" style="0" customWidth="1"/>
    <col min="9" max="9" width="7.7109375" style="0" customWidth="1"/>
    <col min="10" max="10" width="2.00390625" style="0" customWidth="1"/>
    <col min="11" max="11" width="3.00390625" style="0" customWidth="1"/>
    <col min="12" max="12" width="12.7109375" style="0" customWidth="1"/>
    <col min="13" max="13" width="4.28125" style="0" customWidth="1"/>
    <col min="14" max="14" width="7.7109375" style="0" customWidth="1"/>
  </cols>
  <sheetData>
    <row r="1" spans="1:9" ht="15">
      <c r="A1" s="56" t="s">
        <v>42</v>
      </c>
      <c r="I1" t="s">
        <v>0</v>
      </c>
    </row>
    <row r="5" ht="12.75" hidden="1"/>
    <row r="7" spans="1:14" ht="15">
      <c r="A7" s="1"/>
      <c r="B7" s="55" t="s">
        <v>41</v>
      </c>
      <c r="C7" s="49"/>
      <c r="D7" s="48"/>
      <c r="F7" s="54"/>
      <c r="G7" s="53" t="s">
        <v>40</v>
      </c>
      <c r="H7" s="52"/>
      <c r="I7" s="51"/>
      <c r="L7" s="50" t="s">
        <v>39</v>
      </c>
      <c r="M7" s="49"/>
      <c r="N7" s="48"/>
    </row>
    <row r="8" spans="1:14" ht="12.75">
      <c r="A8" s="46"/>
      <c r="B8" s="47" t="s">
        <v>38</v>
      </c>
      <c r="C8" s="46" t="s">
        <v>37</v>
      </c>
      <c r="D8" s="47" t="s">
        <v>36</v>
      </c>
      <c r="F8" s="46"/>
      <c r="G8" s="47" t="s">
        <v>38</v>
      </c>
      <c r="H8" s="47" t="s">
        <v>37</v>
      </c>
      <c r="I8" s="47" t="s">
        <v>36</v>
      </c>
      <c r="K8" s="46"/>
      <c r="L8" s="47" t="s">
        <v>38</v>
      </c>
      <c r="M8" s="47" t="s">
        <v>37</v>
      </c>
      <c r="N8" s="47" t="s">
        <v>36</v>
      </c>
    </row>
    <row r="9" spans="1:14" ht="13.5" customHeight="1">
      <c r="A9" s="46">
        <v>1</v>
      </c>
      <c r="B9" s="46"/>
      <c r="C9" s="46"/>
      <c r="D9" s="46"/>
      <c r="F9" s="46">
        <v>1</v>
      </c>
      <c r="G9" s="46"/>
      <c r="H9" s="46"/>
      <c r="I9" s="46"/>
      <c r="K9" s="46">
        <v>1</v>
      </c>
      <c r="L9" s="46"/>
      <c r="M9" s="46"/>
      <c r="N9" s="46"/>
    </row>
    <row r="10" spans="1:14" ht="13.5" customHeight="1">
      <c r="A10" s="46">
        <v>2</v>
      </c>
      <c r="B10" s="46"/>
      <c r="C10" s="46"/>
      <c r="D10" s="46"/>
      <c r="F10" s="46">
        <v>2</v>
      </c>
      <c r="G10" s="46"/>
      <c r="H10" s="46"/>
      <c r="I10" s="46"/>
      <c r="K10" s="46">
        <v>2</v>
      </c>
      <c r="L10" s="46"/>
      <c r="M10" s="46"/>
      <c r="N10" s="46"/>
    </row>
    <row r="11" spans="1:14" ht="13.5" customHeight="1">
      <c r="A11" s="46">
        <v>3</v>
      </c>
      <c r="B11" s="46"/>
      <c r="C11" s="46"/>
      <c r="D11" s="46"/>
      <c r="F11" s="46">
        <v>3</v>
      </c>
      <c r="G11" s="46"/>
      <c r="H11" s="46"/>
      <c r="I11" s="46"/>
      <c r="K11" s="46">
        <v>3</v>
      </c>
      <c r="L11" s="46"/>
      <c r="M11" s="46"/>
      <c r="N11" s="46"/>
    </row>
    <row r="12" spans="1:14" ht="13.5" customHeight="1">
      <c r="A12" s="46">
        <v>4</v>
      </c>
      <c r="B12" s="46"/>
      <c r="C12" s="46"/>
      <c r="D12" s="46"/>
      <c r="F12" s="46">
        <v>4</v>
      </c>
      <c r="G12" s="46"/>
      <c r="H12" s="46"/>
      <c r="I12" s="46"/>
      <c r="K12" s="46">
        <v>4</v>
      </c>
      <c r="L12" s="46"/>
      <c r="M12" s="46"/>
      <c r="N12" s="46"/>
    </row>
    <row r="13" spans="1:14" ht="13.5" customHeight="1">
      <c r="A13" s="46">
        <v>5</v>
      </c>
      <c r="B13" s="46"/>
      <c r="C13" s="46"/>
      <c r="D13" s="46"/>
      <c r="F13" s="46">
        <v>5</v>
      </c>
      <c r="G13" s="46"/>
      <c r="H13" s="46"/>
      <c r="I13" s="46"/>
      <c r="K13" s="46">
        <v>5</v>
      </c>
      <c r="L13" s="46"/>
      <c r="M13" s="46"/>
      <c r="N13" s="46"/>
    </row>
    <row r="14" spans="1:14" ht="13.5" customHeight="1">
      <c r="A14" s="46">
        <v>6</v>
      </c>
      <c r="B14" s="46"/>
      <c r="C14" s="46"/>
      <c r="D14" s="46"/>
      <c r="F14" s="46">
        <v>6</v>
      </c>
      <c r="G14" s="46"/>
      <c r="H14" s="46"/>
      <c r="I14" s="46"/>
      <c r="K14" s="46">
        <v>6</v>
      </c>
      <c r="L14" s="46"/>
      <c r="M14" s="46"/>
      <c r="N14" s="46"/>
    </row>
    <row r="15" spans="1:14" ht="13.5" customHeight="1">
      <c r="A15" s="46">
        <v>7</v>
      </c>
      <c r="B15" s="46"/>
      <c r="C15" s="46"/>
      <c r="D15" s="46"/>
      <c r="F15" s="46">
        <v>7</v>
      </c>
      <c r="G15" s="46"/>
      <c r="H15" s="46"/>
      <c r="I15" s="46"/>
      <c r="K15" s="46">
        <v>7</v>
      </c>
      <c r="L15" s="46"/>
      <c r="M15" s="46"/>
      <c r="N15" s="46"/>
    </row>
    <row r="16" spans="1:14" ht="13.5" customHeight="1">
      <c r="A16" s="46">
        <v>8</v>
      </c>
      <c r="B16" s="46"/>
      <c r="C16" s="46"/>
      <c r="D16" s="46"/>
      <c r="F16" s="46">
        <v>8</v>
      </c>
      <c r="G16" s="46"/>
      <c r="H16" s="46"/>
      <c r="I16" s="46"/>
      <c r="K16" s="46">
        <v>8</v>
      </c>
      <c r="L16" s="46"/>
      <c r="M16" s="46"/>
      <c r="N16" s="46"/>
    </row>
    <row r="17" spans="1:14" ht="13.5" customHeight="1">
      <c r="A17" s="46">
        <v>9</v>
      </c>
      <c r="B17" s="46"/>
      <c r="C17" s="46"/>
      <c r="D17" s="46"/>
      <c r="F17" s="46">
        <v>9</v>
      </c>
      <c r="G17" s="46"/>
      <c r="H17" s="46"/>
      <c r="I17" s="46"/>
      <c r="K17" s="46">
        <v>9</v>
      </c>
      <c r="L17" s="46"/>
      <c r="M17" s="46"/>
      <c r="N17" s="46"/>
    </row>
    <row r="18" spans="1:14" ht="13.5" customHeight="1">
      <c r="A18" s="46">
        <v>10</v>
      </c>
      <c r="B18" s="46"/>
      <c r="C18" s="46"/>
      <c r="D18" s="46"/>
      <c r="F18" s="46">
        <v>10</v>
      </c>
      <c r="G18" s="46"/>
      <c r="H18" s="46"/>
      <c r="I18" s="46"/>
      <c r="K18" s="46">
        <v>10</v>
      </c>
      <c r="L18" s="46"/>
      <c r="M18" s="46"/>
      <c r="N18" s="46"/>
    </row>
    <row r="19" spans="1:14" ht="13.5" customHeight="1">
      <c r="A19" s="46">
        <v>11</v>
      </c>
      <c r="B19" s="46"/>
      <c r="C19" s="46"/>
      <c r="D19" s="46"/>
      <c r="F19" s="46">
        <v>11</v>
      </c>
      <c r="G19" s="46"/>
      <c r="H19" s="46"/>
      <c r="I19" s="46"/>
      <c r="K19" s="46">
        <v>11</v>
      </c>
      <c r="L19" s="46"/>
      <c r="M19" s="46"/>
      <c r="N19" s="46"/>
    </row>
    <row r="20" spans="1:14" ht="13.5" customHeight="1">
      <c r="A20" s="46">
        <v>12</v>
      </c>
      <c r="B20" s="46"/>
      <c r="C20" s="46"/>
      <c r="D20" s="46"/>
      <c r="F20" s="46">
        <v>12</v>
      </c>
      <c r="G20" s="46"/>
      <c r="H20" s="46"/>
      <c r="I20" s="46"/>
      <c r="K20" s="46">
        <v>12</v>
      </c>
      <c r="L20" s="46"/>
      <c r="M20" s="46"/>
      <c r="N20" s="46"/>
    </row>
    <row r="21" spans="1:14" ht="13.5" customHeight="1">
      <c r="A21" s="46">
        <v>13</v>
      </c>
      <c r="B21" s="46"/>
      <c r="C21" s="46"/>
      <c r="D21" s="46"/>
      <c r="F21" s="46">
        <v>13</v>
      </c>
      <c r="G21" s="46"/>
      <c r="H21" s="46"/>
      <c r="I21" s="46"/>
      <c r="K21" s="46">
        <v>13</v>
      </c>
      <c r="L21" s="46"/>
      <c r="M21" s="46"/>
      <c r="N21" s="46"/>
    </row>
    <row r="22" spans="1:14" ht="13.5" customHeight="1">
      <c r="A22" s="46">
        <v>14</v>
      </c>
      <c r="B22" s="46"/>
      <c r="C22" s="46"/>
      <c r="D22" s="46"/>
      <c r="F22" s="46">
        <v>14</v>
      </c>
      <c r="G22" s="46"/>
      <c r="H22" s="46"/>
      <c r="I22" s="46"/>
      <c r="K22" s="46">
        <v>14</v>
      </c>
      <c r="L22" s="46"/>
      <c r="M22" s="46"/>
      <c r="N22" s="46"/>
    </row>
    <row r="23" spans="1:14" ht="13.5" customHeight="1">
      <c r="A23" s="46">
        <v>15</v>
      </c>
      <c r="B23" s="46"/>
      <c r="C23" s="46"/>
      <c r="D23" s="46"/>
      <c r="F23" s="46">
        <v>15</v>
      </c>
      <c r="G23" s="46"/>
      <c r="H23" s="46"/>
      <c r="I23" s="46"/>
      <c r="K23" s="46">
        <v>15</v>
      </c>
      <c r="L23" s="46"/>
      <c r="M23" s="46"/>
      <c r="N23" s="46"/>
    </row>
    <row r="24" spans="1:14" ht="13.5" customHeight="1">
      <c r="A24" s="46">
        <v>16</v>
      </c>
      <c r="B24" s="46"/>
      <c r="C24" s="46"/>
      <c r="D24" s="46"/>
      <c r="F24" s="46">
        <v>16</v>
      </c>
      <c r="G24" s="46"/>
      <c r="H24" s="46"/>
      <c r="I24" s="46"/>
      <c r="K24" s="46">
        <v>16</v>
      </c>
      <c r="L24" s="46"/>
      <c r="M24" s="46"/>
      <c r="N24" s="46"/>
    </row>
    <row r="25" spans="1:14" ht="13.5" customHeight="1">
      <c r="A25" s="46">
        <v>17</v>
      </c>
      <c r="B25" s="46"/>
      <c r="C25" s="46"/>
      <c r="D25" s="46"/>
      <c r="F25" s="46">
        <v>17</v>
      </c>
      <c r="G25" s="46"/>
      <c r="H25" s="46"/>
      <c r="I25" s="46"/>
      <c r="K25" s="46">
        <v>17</v>
      </c>
      <c r="L25" s="46"/>
      <c r="M25" s="46"/>
      <c r="N25" s="46"/>
    </row>
    <row r="26" spans="1:14" ht="13.5" customHeight="1">
      <c r="A26" s="46">
        <v>18</v>
      </c>
      <c r="B26" s="46"/>
      <c r="C26" s="46"/>
      <c r="D26" s="46"/>
      <c r="F26" s="46">
        <v>18</v>
      </c>
      <c r="G26" s="46"/>
      <c r="H26" s="46"/>
      <c r="I26" s="46"/>
      <c r="K26" s="46">
        <v>18</v>
      </c>
      <c r="L26" s="46"/>
      <c r="M26" s="46"/>
      <c r="N26" s="46"/>
    </row>
    <row r="27" spans="1:14" ht="13.5" customHeight="1">
      <c r="A27" s="46">
        <v>19</v>
      </c>
      <c r="B27" s="46"/>
      <c r="C27" s="46"/>
      <c r="D27" s="46"/>
      <c r="F27" s="46">
        <v>19</v>
      </c>
      <c r="G27" s="46"/>
      <c r="H27" s="46"/>
      <c r="I27" s="46"/>
      <c r="K27" s="46">
        <v>19</v>
      </c>
      <c r="L27" s="46"/>
      <c r="M27" s="46"/>
      <c r="N27" s="46"/>
    </row>
    <row r="28" spans="1:14" ht="13.5" customHeight="1">
      <c r="A28" s="46">
        <v>20</v>
      </c>
      <c r="B28" s="46"/>
      <c r="C28" s="46"/>
      <c r="D28" s="46"/>
      <c r="F28" s="46">
        <v>20</v>
      </c>
      <c r="G28" s="46"/>
      <c r="H28" s="46"/>
      <c r="I28" s="46"/>
      <c r="K28" s="46">
        <v>20</v>
      </c>
      <c r="L28" s="46"/>
      <c r="M28" s="46"/>
      <c r="N28" s="46"/>
    </row>
    <row r="29" spans="1:14" ht="13.5" customHeight="1">
      <c r="A29" s="46">
        <v>21</v>
      </c>
      <c r="B29" s="46"/>
      <c r="C29" s="46"/>
      <c r="D29" s="46"/>
      <c r="F29" s="46">
        <v>21</v>
      </c>
      <c r="G29" s="46"/>
      <c r="H29" s="46"/>
      <c r="I29" s="46"/>
      <c r="K29" s="46">
        <v>21</v>
      </c>
      <c r="L29" s="46"/>
      <c r="M29" s="46"/>
      <c r="N29" s="46"/>
    </row>
    <row r="30" spans="1:14" ht="13.5" customHeight="1">
      <c r="A30" s="46">
        <v>22</v>
      </c>
      <c r="B30" s="46"/>
      <c r="C30" s="46"/>
      <c r="D30" s="46"/>
      <c r="F30" s="46">
        <v>22</v>
      </c>
      <c r="G30" s="46"/>
      <c r="H30" s="46"/>
      <c r="I30" s="46"/>
      <c r="K30" s="46">
        <v>22</v>
      </c>
      <c r="L30" s="46"/>
      <c r="M30" s="46"/>
      <c r="N30" s="46"/>
    </row>
    <row r="31" spans="1:14" ht="13.5" customHeight="1">
      <c r="A31" s="46">
        <v>23</v>
      </c>
      <c r="B31" s="46"/>
      <c r="C31" s="46"/>
      <c r="D31" s="46"/>
      <c r="F31" s="46">
        <v>23</v>
      </c>
      <c r="G31" s="46"/>
      <c r="H31" s="46"/>
      <c r="I31" s="46"/>
      <c r="K31" s="46">
        <v>23</v>
      </c>
      <c r="L31" s="46"/>
      <c r="M31" s="46"/>
      <c r="N31" s="46"/>
    </row>
    <row r="32" spans="1:14" ht="13.5" customHeight="1">
      <c r="A32" s="46">
        <v>24</v>
      </c>
      <c r="B32" s="46"/>
      <c r="C32" s="46"/>
      <c r="D32" s="46"/>
      <c r="F32" s="46">
        <v>24</v>
      </c>
      <c r="G32" s="46"/>
      <c r="H32" s="46"/>
      <c r="I32" s="46"/>
      <c r="K32" s="46">
        <v>24</v>
      </c>
      <c r="L32" s="46"/>
      <c r="M32" s="46"/>
      <c r="N32" s="46"/>
    </row>
    <row r="33" spans="1:14" ht="13.5" customHeight="1">
      <c r="A33" s="46">
        <v>25</v>
      </c>
      <c r="B33" s="46"/>
      <c r="C33" s="46"/>
      <c r="D33" s="46"/>
      <c r="F33" s="46">
        <v>25</v>
      </c>
      <c r="G33" s="46"/>
      <c r="H33" s="46"/>
      <c r="I33" s="46"/>
      <c r="K33" s="46">
        <v>25</v>
      </c>
      <c r="L33" s="46"/>
      <c r="M33" s="46"/>
      <c r="N33" s="46"/>
    </row>
    <row r="34" spans="1:14" ht="13.5" customHeight="1">
      <c r="A34" s="46">
        <v>26</v>
      </c>
      <c r="B34" s="46"/>
      <c r="C34" s="46"/>
      <c r="D34" s="46"/>
      <c r="F34" s="46">
        <v>26</v>
      </c>
      <c r="G34" s="46"/>
      <c r="H34" s="46"/>
      <c r="I34" s="46"/>
      <c r="K34" s="46">
        <v>26</v>
      </c>
      <c r="L34" s="46"/>
      <c r="M34" s="46"/>
      <c r="N34" s="46"/>
    </row>
    <row r="35" spans="1:14" ht="13.5" customHeight="1">
      <c r="A35" s="46">
        <v>27</v>
      </c>
      <c r="B35" s="46"/>
      <c r="C35" s="46"/>
      <c r="D35" s="46"/>
      <c r="F35" s="46">
        <v>27</v>
      </c>
      <c r="G35" s="46"/>
      <c r="H35" s="46"/>
      <c r="I35" s="46"/>
      <c r="K35" s="46">
        <v>27</v>
      </c>
      <c r="L35" s="46"/>
      <c r="M35" s="46"/>
      <c r="N35" s="46"/>
    </row>
    <row r="36" spans="1:14" ht="13.5" customHeight="1">
      <c r="A36" s="46">
        <v>28</v>
      </c>
      <c r="B36" s="46"/>
      <c r="C36" s="46"/>
      <c r="D36" s="46"/>
      <c r="F36" s="46">
        <v>28</v>
      </c>
      <c r="G36" s="46"/>
      <c r="H36" s="46"/>
      <c r="I36" s="46"/>
      <c r="K36" s="46">
        <v>28</v>
      </c>
      <c r="L36" s="46"/>
      <c r="M36" s="46"/>
      <c r="N36" s="46"/>
    </row>
    <row r="37" spans="1:14" ht="13.5" customHeight="1">
      <c r="A37" s="46">
        <v>29</v>
      </c>
      <c r="B37" s="46"/>
      <c r="C37" s="46"/>
      <c r="D37" s="46"/>
      <c r="F37" s="46">
        <v>29</v>
      </c>
      <c r="G37" s="46"/>
      <c r="H37" s="46"/>
      <c r="I37" s="46"/>
      <c r="K37" s="46">
        <v>29</v>
      </c>
      <c r="L37" s="46"/>
      <c r="M37" s="46"/>
      <c r="N37" s="46"/>
    </row>
    <row r="38" spans="1:14" ht="13.5" customHeight="1">
      <c r="A38" s="46">
        <v>30</v>
      </c>
      <c r="B38" s="46"/>
      <c r="C38" s="46"/>
      <c r="D38" s="46"/>
      <c r="F38" s="46">
        <v>30</v>
      </c>
      <c r="G38" s="46"/>
      <c r="H38" s="46"/>
      <c r="I38" s="46"/>
      <c r="K38" s="46">
        <v>30</v>
      </c>
      <c r="L38" s="46"/>
      <c r="M38" s="46"/>
      <c r="N38" s="46"/>
    </row>
    <row r="39" spans="1:14" ht="13.5" customHeight="1">
      <c r="A39" s="46">
        <v>31</v>
      </c>
      <c r="B39" s="46"/>
      <c r="C39" s="46"/>
      <c r="D39" s="46"/>
      <c r="F39" s="46">
        <v>31</v>
      </c>
      <c r="G39" s="46"/>
      <c r="H39" s="46"/>
      <c r="I39" s="46"/>
      <c r="K39" s="46">
        <v>31</v>
      </c>
      <c r="L39" s="46"/>
      <c r="M39" s="46"/>
      <c r="N39" s="46"/>
    </row>
    <row r="40" spans="1:14" ht="13.5" customHeight="1">
      <c r="A40" s="46">
        <v>32</v>
      </c>
      <c r="B40" s="46"/>
      <c r="C40" s="46"/>
      <c r="D40" s="46"/>
      <c r="F40" s="46">
        <v>32</v>
      </c>
      <c r="G40" s="46"/>
      <c r="H40" s="46"/>
      <c r="I40" s="46"/>
      <c r="K40" s="46">
        <v>32</v>
      </c>
      <c r="L40" s="46"/>
      <c r="M40" s="46"/>
      <c r="N40" s="46"/>
    </row>
    <row r="41" spans="1:14" ht="13.5" customHeight="1">
      <c r="A41" s="46">
        <v>33</v>
      </c>
      <c r="B41" s="46"/>
      <c r="C41" s="46"/>
      <c r="D41" s="46"/>
      <c r="F41" s="46">
        <v>33</v>
      </c>
      <c r="G41" s="46"/>
      <c r="H41" s="46"/>
      <c r="I41" s="46"/>
      <c r="K41" s="46">
        <v>33</v>
      </c>
      <c r="L41" s="46"/>
      <c r="M41" s="46"/>
      <c r="N41" s="46"/>
    </row>
    <row r="42" spans="1:14" ht="13.5" customHeight="1">
      <c r="A42" s="46">
        <v>34</v>
      </c>
      <c r="B42" s="46"/>
      <c r="C42" s="46"/>
      <c r="D42" s="46"/>
      <c r="F42" s="46">
        <v>34</v>
      </c>
      <c r="G42" s="46"/>
      <c r="H42" s="46"/>
      <c r="I42" s="46"/>
      <c r="K42" s="46">
        <v>34</v>
      </c>
      <c r="L42" s="46"/>
      <c r="M42" s="46"/>
      <c r="N42" s="46"/>
    </row>
    <row r="43" spans="1:14" ht="13.5" customHeight="1">
      <c r="A43" s="46">
        <v>35</v>
      </c>
      <c r="B43" s="46"/>
      <c r="C43" s="46"/>
      <c r="D43" s="46"/>
      <c r="F43" s="46">
        <v>35</v>
      </c>
      <c r="G43" s="46"/>
      <c r="H43" s="46"/>
      <c r="I43" s="46"/>
      <c r="K43" s="46">
        <v>35</v>
      </c>
      <c r="L43" s="46"/>
      <c r="M43" s="46"/>
      <c r="N43" s="46"/>
    </row>
    <row r="44" spans="1:14" ht="13.5" customHeight="1">
      <c r="A44" s="46">
        <v>36</v>
      </c>
      <c r="B44" s="46"/>
      <c r="C44" s="46"/>
      <c r="D44" s="46"/>
      <c r="F44" s="46">
        <v>36</v>
      </c>
      <c r="G44" s="46"/>
      <c r="H44" s="46"/>
      <c r="I44" s="46"/>
      <c r="K44" s="46">
        <v>36</v>
      </c>
      <c r="L44" s="46"/>
      <c r="M44" s="46"/>
      <c r="N44" s="46"/>
    </row>
    <row r="45" spans="1:14" ht="13.5" customHeight="1">
      <c r="A45" s="46">
        <v>37</v>
      </c>
      <c r="B45" s="46"/>
      <c r="C45" s="46"/>
      <c r="D45" s="46"/>
      <c r="F45" s="46">
        <v>37</v>
      </c>
      <c r="G45" s="46"/>
      <c r="H45" s="46"/>
      <c r="I45" s="46"/>
      <c r="K45" s="46">
        <v>37</v>
      </c>
      <c r="L45" s="46"/>
      <c r="M45" s="46"/>
      <c r="N45" s="46"/>
    </row>
    <row r="46" spans="1:14" ht="13.5" customHeight="1">
      <c r="A46" s="46">
        <v>38</v>
      </c>
      <c r="B46" s="46"/>
      <c r="C46" s="46"/>
      <c r="D46" s="46"/>
      <c r="F46" s="46">
        <v>38</v>
      </c>
      <c r="G46" s="46"/>
      <c r="H46" s="46"/>
      <c r="I46" s="46"/>
      <c r="K46" s="46">
        <v>38</v>
      </c>
      <c r="L46" s="46"/>
      <c r="M46" s="46"/>
      <c r="N46" s="46"/>
    </row>
    <row r="47" spans="1:14" ht="13.5" customHeight="1">
      <c r="A47" s="46">
        <v>39</v>
      </c>
      <c r="B47" s="46"/>
      <c r="C47" s="46"/>
      <c r="D47" s="46"/>
      <c r="F47" s="46">
        <v>39</v>
      </c>
      <c r="G47" s="46"/>
      <c r="H47" s="46"/>
      <c r="I47" s="46"/>
      <c r="K47" s="46">
        <v>39</v>
      </c>
      <c r="L47" s="46"/>
      <c r="M47" s="46"/>
      <c r="N47" s="46"/>
    </row>
    <row r="48" spans="1:14" ht="13.5" customHeight="1">
      <c r="A48" s="46">
        <v>40</v>
      </c>
      <c r="B48" s="46"/>
      <c r="C48" s="46"/>
      <c r="D48" s="46"/>
      <c r="F48" s="46">
        <v>40</v>
      </c>
      <c r="G48" s="46"/>
      <c r="H48" s="46"/>
      <c r="I48" s="46"/>
      <c r="K48" s="46">
        <v>40</v>
      </c>
      <c r="L48" s="46"/>
      <c r="M48" s="46"/>
      <c r="N48" s="46"/>
    </row>
    <row r="49" spans="1:14" ht="13.5" customHeight="1">
      <c r="A49" s="46">
        <v>41</v>
      </c>
      <c r="B49" s="46"/>
      <c r="C49" s="46"/>
      <c r="D49" s="46"/>
      <c r="F49" s="46">
        <v>41</v>
      </c>
      <c r="G49" s="46"/>
      <c r="H49" s="46"/>
      <c r="I49" s="46"/>
      <c r="K49" s="46">
        <v>41</v>
      </c>
      <c r="L49" s="46"/>
      <c r="M49" s="46"/>
      <c r="N49" s="46"/>
    </row>
    <row r="50" spans="1:14" ht="13.5" customHeight="1">
      <c r="A50" s="46">
        <v>42</v>
      </c>
      <c r="B50" s="46"/>
      <c r="C50" s="46"/>
      <c r="D50" s="46"/>
      <c r="F50" s="46">
        <v>42</v>
      </c>
      <c r="G50" s="46"/>
      <c r="H50" s="46"/>
      <c r="I50" s="46"/>
      <c r="K50" s="46">
        <v>42</v>
      </c>
      <c r="L50" s="46"/>
      <c r="M50" s="46"/>
      <c r="N50" s="46"/>
    </row>
    <row r="51" spans="1:14" ht="13.5" customHeight="1">
      <c r="A51" s="46">
        <v>43</v>
      </c>
      <c r="B51" s="46"/>
      <c r="C51" s="46"/>
      <c r="D51" s="46"/>
      <c r="F51" s="46">
        <v>43</v>
      </c>
      <c r="G51" s="46"/>
      <c r="H51" s="46"/>
      <c r="I51" s="46"/>
      <c r="K51" s="46">
        <v>43</v>
      </c>
      <c r="L51" s="46"/>
      <c r="M51" s="46"/>
      <c r="N51" s="46"/>
    </row>
    <row r="52" spans="1:14" ht="13.5" customHeight="1">
      <c r="A52" s="46">
        <v>44</v>
      </c>
      <c r="B52" s="46"/>
      <c r="C52" s="46"/>
      <c r="D52" s="46"/>
      <c r="F52" s="46">
        <v>44</v>
      </c>
      <c r="G52" s="46"/>
      <c r="H52" s="46"/>
      <c r="I52" s="46"/>
      <c r="K52" s="46">
        <v>44</v>
      </c>
      <c r="L52" s="46"/>
      <c r="M52" s="46"/>
      <c r="N52" s="46"/>
    </row>
    <row r="53" spans="1:14" ht="13.5" customHeight="1">
      <c r="A53" s="46">
        <v>45</v>
      </c>
      <c r="B53" s="46"/>
      <c r="C53" s="46"/>
      <c r="D53" s="46"/>
      <c r="F53" s="46">
        <v>45</v>
      </c>
      <c r="G53" s="46"/>
      <c r="H53" s="46"/>
      <c r="I53" s="46"/>
      <c r="K53" s="46">
        <v>45</v>
      </c>
      <c r="L53" s="46"/>
      <c r="M53" s="46"/>
      <c r="N53" s="46"/>
    </row>
    <row r="54" spans="1:14" ht="13.5" customHeight="1">
      <c r="A54" s="46">
        <v>46</v>
      </c>
      <c r="B54" s="46"/>
      <c r="C54" s="46"/>
      <c r="D54" s="46"/>
      <c r="F54" s="46">
        <v>46</v>
      </c>
      <c r="G54" s="46"/>
      <c r="H54" s="46"/>
      <c r="I54" s="46"/>
      <c r="K54" s="46">
        <v>46</v>
      </c>
      <c r="L54" s="46"/>
      <c r="M54" s="46"/>
      <c r="N54" s="46"/>
    </row>
    <row r="55" spans="1:14" ht="13.5" customHeight="1">
      <c r="A55" s="46">
        <v>47</v>
      </c>
      <c r="B55" s="46"/>
      <c r="C55" s="46"/>
      <c r="D55" s="46"/>
      <c r="F55" s="46">
        <v>47</v>
      </c>
      <c r="G55" s="46"/>
      <c r="H55" s="46"/>
      <c r="I55" s="46"/>
      <c r="K55" s="46">
        <v>47</v>
      </c>
      <c r="L55" s="46"/>
      <c r="M55" s="46"/>
      <c r="N55" s="46"/>
    </row>
    <row r="56" spans="1:14" ht="13.5" customHeight="1">
      <c r="A56" s="46">
        <v>48</v>
      </c>
      <c r="B56" s="46"/>
      <c r="C56" s="46"/>
      <c r="D56" s="46"/>
      <c r="F56" s="46">
        <v>48</v>
      </c>
      <c r="G56" s="46"/>
      <c r="H56" s="46"/>
      <c r="I56" s="46"/>
      <c r="K56" s="46">
        <v>48</v>
      </c>
      <c r="L56" s="46"/>
      <c r="M56" s="46"/>
      <c r="N56" s="46"/>
    </row>
    <row r="57" spans="1:14" ht="13.5" customHeight="1">
      <c r="A57" s="46">
        <v>49</v>
      </c>
      <c r="B57" s="46"/>
      <c r="C57" s="46"/>
      <c r="D57" s="46"/>
      <c r="F57" s="46">
        <v>49</v>
      </c>
      <c r="G57" s="46"/>
      <c r="H57" s="46"/>
      <c r="I57" s="46"/>
      <c r="K57" s="46">
        <v>49</v>
      </c>
      <c r="L57" s="46"/>
      <c r="M57" s="46"/>
      <c r="N57" s="46"/>
    </row>
    <row r="58" spans="1:14" ht="13.5" customHeight="1">
      <c r="A58" s="46">
        <v>50</v>
      </c>
      <c r="B58" s="46"/>
      <c r="C58" s="46"/>
      <c r="D58" s="46"/>
      <c r="F58" s="46">
        <v>50</v>
      </c>
      <c r="G58" s="46"/>
      <c r="H58" s="46"/>
      <c r="I58" s="46"/>
      <c r="K58" s="46">
        <v>50</v>
      </c>
      <c r="L58" s="46"/>
      <c r="M58" s="46"/>
      <c r="N58" s="46"/>
    </row>
    <row r="59" ht="12.75" customHeight="1"/>
    <row r="60" ht="12.75" customHeight="1"/>
    <row r="61" ht="12.75" customHeight="1"/>
    <row r="62" ht="12.75" customHeight="1"/>
    <row r="63" ht="12.75" customHeight="1"/>
  </sheetData>
  <sheetProtection/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SansPeur2</dc:creator>
  <cp:keywords/>
  <dc:description/>
  <cp:lastModifiedBy>Jeroen</cp:lastModifiedBy>
  <cp:lastPrinted>2014-03-13T11:53:46Z</cp:lastPrinted>
  <dcterms:created xsi:type="dcterms:W3CDTF">2002-02-17T14:46:57Z</dcterms:created>
  <dcterms:modified xsi:type="dcterms:W3CDTF">2023-07-21T18:04:04Z</dcterms:modified>
  <cp:category/>
  <cp:version/>
  <cp:contentType/>
  <cp:contentStatus/>
</cp:coreProperties>
</file>